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145" windowHeight="11775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" l="1"/>
  <c r="D11" i="1"/>
  <c r="D10" i="1"/>
  <c r="D9" i="1"/>
  <c r="D8" i="1"/>
  <c r="D7" i="1"/>
  <c r="D6" i="1"/>
  <c r="D5" i="1"/>
  <c r="C13" i="1"/>
  <c r="C12" i="1"/>
  <c r="C11" i="1"/>
  <c r="C10" i="1"/>
  <c r="C9" i="1"/>
  <c r="C8" i="1"/>
  <c r="C7" i="1"/>
  <c r="C6" i="1"/>
  <c r="C5" i="1"/>
  <c r="C4" i="1"/>
</calcChain>
</file>

<file path=xl/sharedStrings.xml><?xml version="1.0" encoding="utf-8"?>
<sst xmlns="http://schemas.openxmlformats.org/spreadsheetml/2006/main" count="17" uniqueCount="17">
  <si>
    <t>сумма снижения от начальной цены</t>
  </si>
  <si>
    <t>размер задатка</t>
  </si>
  <si>
    <t>условия проведения публичного предложения, ИП КФХ Шевчук</t>
  </si>
  <si>
    <t>29.11.2026 00:00 - 04.12.2026 00:00</t>
  </si>
  <si>
    <t>24.11.2026 00:00 - 29.11.2026 00:00</t>
  </si>
  <si>
    <t>04.12.2026 00:00 - 09.12.2026 00:00</t>
  </si>
  <si>
    <t>09.12.2026 00:00 - 14.12.2026 00:00</t>
  </si>
  <si>
    <t>14.12.2026 00:00 - 19.12.2026 00:00</t>
  </si>
  <si>
    <t>№ периода</t>
  </si>
  <si>
    <t>даты периодов</t>
  </si>
  <si>
    <t>цена на периоде</t>
  </si>
  <si>
    <t>19.12.2026 00:00 - 24.12.2026 00:00</t>
  </si>
  <si>
    <t>24.12.2026 00:00 - 29.12.2026 00:00</t>
  </si>
  <si>
    <t>29.12.2026 00:00 - 03.01.2027 00:00</t>
  </si>
  <si>
    <t>03.01.2027 00:00 - 08.01.2027 00:00</t>
  </si>
  <si>
    <t>08.01.2027 00:00 - 13.01.2027 00:00</t>
  </si>
  <si>
    <t>13.01.2027 00:00 - 17.01.2027 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</si>
</sst>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\ ##0.00\ _₽_-;\-* #\ ##0.00\ _₽_-;_-* &quot;-&quot;??\ _₽_-;_-@_-"/>
  </numFmts>
  <fonts count="3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22" fontId="0" fillId="0" borderId="0" xfId="0" applyNumberFormat="1"/>
    <xf numFmtId="2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22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E18" sqref="E18"/>
    </sheetView>
  </sheetViews>
  <sheetFormatPr defaultColWidth="9" defaultRowHeight="15" x14ac:dyDescent="0.25"/>
  <cols>
    <col min="2" max="2" width="52.85546875" customWidth="1"/>
    <col min="3" max="3" width="15.28515625" customWidth="1"/>
    <col min="4" max="4" width="20.42578125" customWidth="1"/>
    <col min="5" max="5" width="16.28515625" customWidth="1"/>
  </cols>
  <sheetData>
    <row r="1" spans="1:5" x14ac:dyDescent="0.25">
      <c r="B1" s="6" t="s">
        <v>2</v>
      </c>
      <c r="C1" s="4"/>
      <c r="D1" s="4"/>
      <c r="E1" s="4"/>
    </row>
    <row r="2" spans="1:5" ht="30" x14ac:dyDescent="0.25">
      <c r="A2" s="5" t="s">
        <v>8</v>
      </c>
      <c r="B2" s="5" t="s">
        <v>9</v>
      </c>
      <c r="C2" s="5" t="s">
        <v>10</v>
      </c>
      <c r="D2" s="5" t="s">
        <v>0</v>
      </c>
      <c r="E2" s="5" t="s">
        <v>1</v>
      </c>
    </row>
    <row r="3" spans="1:5" x14ac:dyDescent="0.25">
      <c r="A3">
        <v>1</v>
      </c>
      <c r="B3" s="1" t="s">
        <v>4</v>
      </c>
      <c r="C3" s="2">
        <v>2668137.2999999998</v>
      </c>
      <c r="D3">
        <v>0</v>
      </c>
      <c r="E3" s="3">
        <v>133406.85999999999</v>
      </c>
    </row>
    <row r="4" spans="1:5" x14ac:dyDescent="0.25">
      <c r="A4">
        <v>2</v>
      </c>
      <c r="B4" s="1" t="s">
        <v>3</v>
      </c>
      <c r="C4" s="2">
        <f>C3*90%</f>
        <v>2401323.5699999998</v>
      </c>
      <c r="D4">
        <v>266813.73</v>
      </c>
      <c r="E4" s="3">
        <v>133406.85999999999</v>
      </c>
    </row>
    <row r="5" spans="1:5" x14ac:dyDescent="0.25">
      <c r="A5">
        <v>3</v>
      </c>
      <c r="B5" s="1" t="s">
        <v>5</v>
      </c>
      <c r="C5" s="2">
        <f>C3*80%</f>
        <v>2134509.84</v>
      </c>
      <c r="D5">
        <f>D4*2</f>
        <v>533627.46</v>
      </c>
      <c r="E5" s="3">
        <v>133406.85999999999</v>
      </c>
    </row>
    <row r="6" spans="1:5" x14ac:dyDescent="0.25">
      <c r="A6">
        <v>4</v>
      </c>
      <c r="B6" s="1" t="s">
        <v>6</v>
      </c>
      <c r="C6" s="2">
        <f>C3*70%</f>
        <v>1867696.1099999996</v>
      </c>
      <c r="D6">
        <f>D4*3</f>
        <v>800441.19</v>
      </c>
      <c r="E6" s="3">
        <v>133406.85999999999</v>
      </c>
    </row>
    <row r="7" spans="1:5" x14ac:dyDescent="0.25">
      <c r="A7">
        <v>5</v>
      </c>
      <c r="B7" s="7" t="s">
        <v>7</v>
      </c>
      <c r="C7" s="2">
        <f>C3*60%</f>
        <v>1600882.38</v>
      </c>
      <c r="D7">
        <f>D4*4</f>
        <v>1067254.92</v>
      </c>
      <c r="E7" s="3">
        <v>133406.85999999999</v>
      </c>
    </row>
    <row r="8" spans="1:5" x14ac:dyDescent="0.25">
      <c r="A8">
        <v>6</v>
      </c>
      <c r="B8" s="7" t="s">
        <v>11</v>
      </c>
      <c r="C8" s="2">
        <f>C3*50%</f>
        <v>1334068.6499999999</v>
      </c>
      <c r="D8">
        <f>D4*5</f>
        <v>1334068.6499999999</v>
      </c>
      <c r="E8" s="3">
        <v>133406.85999999999</v>
      </c>
    </row>
    <row r="9" spans="1:5" x14ac:dyDescent="0.25">
      <c r="A9">
        <v>7</v>
      </c>
      <c r="B9" s="7" t="s">
        <v>12</v>
      </c>
      <c r="C9" s="2">
        <f>C3*40%</f>
        <v>1067254.92</v>
      </c>
      <c r="D9">
        <f>D4*6</f>
        <v>1600882.38</v>
      </c>
      <c r="E9" s="3">
        <v>133406.85999999999</v>
      </c>
    </row>
    <row r="10" spans="1:5" x14ac:dyDescent="0.25">
      <c r="A10">
        <v>8</v>
      </c>
      <c r="B10" s="7" t="s">
        <v>13</v>
      </c>
      <c r="C10" s="2">
        <f>C3*30%</f>
        <v>800441.19</v>
      </c>
      <c r="D10">
        <f>D4*7</f>
        <v>1867696.1099999999</v>
      </c>
      <c r="E10" s="3">
        <v>133406.85999999999</v>
      </c>
    </row>
    <row r="11" spans="1:5" x14ac:dyDescent="0.25">
      <c r="A11">
        <v>9</v>
      </c>
      <c r="B11" s="7" t="s">
        <v>14</v>
      </c>
      <c r="C11">
        <f>C3*20%</f>
        <v>533627.46</v>
      </c>
      <c r="D11">
        <f>D4*8</f>
        <v>2134509.84</v>
      </c>
      <c r="E11" s="3">
        <v>133406.85999999999</v>
      </c>
    </row>
    <row r="12" spans="1:5" x14ac:dyDescent="0.25">
      <c r="A12">
        <v>10</v>
      </c>
      <c r="B12" s="7" t="s">
        <v>15</v>
      </c>
      <c r="C12">
        <f>C3*10%</f>
        <v>266813.73</v>
      </c>
      <c r="D12">
        <f>D4*9</f>
        <v>2401323.5699999998</v>
      </c>
      <c r="E12" s="3">
        <v>133406.85999999999</v>
      </c>
    </row>
    <row r="13" spans="1:5" x14ac:dyDescent="0.25">
      <c r="A13">
        <v>11</v>
      </c>
      <c r="B13" s="7" t="s">
        <v>16</v>
      </c>
      <c r="C13" s="2">
        <f>C3*1%</f>
        <v>26681.373</v>
      </c>
      <c r="D13">
        <v>2641455.9300000002</v>
      </c>
      <c r="E13" s="3">
        <v>133406.85999999999</v>
      </c>
    </row>
  </sheetData>
  <mergeCells count="1">
    <mergeCell ref="B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Avtomechanic</cp:lastModifiedBy>
  <dcterms:created xsi:type="dcterms:W3CDTF">2025-04-09T11:28:00Z</dcterms:created>
  <dcterms:modified xsi:type="dcterms:W3CDTF">2026-10-19T09:42:49Z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7DE7E297D4C84926BA894C7EDDA2B850_13</vt:lpwstr>
  </property>
  <property fmtid="{D5CDD505-2E9C-101B-9397-08002B2CF9AE}" pid="3" name="KSOProductBuildVer">
    <vt:lpwstr>1049-12.2.0.21931</vt:lpwstr>
  </property>
</Properties>
</file>